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7042BE62-3768-492B-9238-8D19B14933E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7" i="18" l="1"/>
  <c r="F7" i="18" l="1"/>
  <c r="C7" i="18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<sst xmlns="http://schemas.openxmlformats.org/spreadsheetml/2006/main" count="96" uniqueCount="60">
  <si>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</si>
  <si>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</si>
  <si>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</si>
  <si>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</si>
  <si>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</si>
  <si>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</si>
  <si>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</si>
  <si>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</si>
  <si>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</si>
  <si>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</si>
  <si>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</si>
  <si>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</si>
  <si>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</si>
  <si>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</si>
  <si>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</si>
  <si>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Утверждаю: Заведующий МБДОУ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</si>
  <si>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</si>
  <si>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</si>
  <si>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</si>
  <si>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</si>
  <si>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</si>
  <si>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Каша пшенная молочная жидкая с/м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</si>
  <si>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</si>
  <si>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</si>
  <si>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</si>
  <si>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</si>
  <si>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</si>
  <si>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</si>
  <si>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</si>
  <si>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</si>
  <si>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</si>
  <si>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</si>
  <si>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</si>
  <si>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</si>
  <si>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Кисломолочные продукты (витаминизированные)</t>
  </si>
  <si>
    <t>183,27</t>
  </si>
  <si>
    <t>139,99</t>
  </si>
  <si>
    <t>180/5</t>
  </si>
  <si>
    <t>150/5</t>
  </si>
  <si>
    <t>118,57</t>
  </si>
  <si>
    <t>115,69</t>
  </si>
  <si>
    <t>Бутерброд с маслом 10/30</t>
  </si>
  <si>
    <t>40</t>
  </si>
  <si>
    <t>125,49</t>
  </si>
  <si>
    <t>Фрукты</t>
  </si>
  <si>
    <t>47</t>
  </si>
  <si>
    <t>Салат из моркови с изюмом и растител. маслом</t>
  </si>
  <si>
    <t xml:space="preserve">Рассольник Ленинградский с говядиной отварной и сметаной  </t>
  </si>
  <si>
    <t>Картофельное пюре</t>
  </si>
  <si>
    <t>148,94</t>
  </si>
  <si>
    <t>Напиток из яблок</t>
  </si>
  <si>
    <t>102,7</t>
  </si>
  <si>
    <t>100</t>
  </si>
  <si>
    <t>63</t>
  </si>
  <si>
    <t>109,8</t>
  </si>
  <si>
    <t>30</t>
  </si>
  <si>
    <t>38</t>
  </si>
  <si>
    <t>111,16</t>
  </si>
  <si>
    <t>92,43</t>
  </si>
  <si>
    <t>Неделя 4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</si>
</sst>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15</v>
      </c>
      <c r="F2" s="6"/>
      <c r="G2" s="6"/>
      <c r="H2" s="5" t="s">
        <v>15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55" t="s">
        <v>59</v>
      </c>
      <c r="C7" s="56">
        <v>45041</v>
      </c>
      <c r="D7" s="56"/>
      <c r="F7" s="41" t="str">
        <f>B7</f>
        <v>Неделя 4 День 2</v>
      </c>
      <c r="G7" s="56">
        <f>C7</f>
        <v>45041</v>
      </c>
      <c r="H7" s="56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19</v>
      </c>
      <c r="D9" s="47" t="s">
        <v>17</v>
      </c>
      <c r="F9" s="43" t="s">
        <v>0</v>
      </c>
      <c r="G9" s="47" t="s">
        <v>19</v>
      </c>
      <c r="H9" s="47" t="s">
        <v>18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21</v>
      </c>
      <c r="C12" s="27" t="s">
        <v>11</v>
      </c>
      <c r="D12" s="27" t="s">
        <v>35</v>
      </c>
      <c r="E12" s="28"/>
      <c r="F12" s="29" t="str">
        <f>B12</f>
        <v>Каша пшенная молочная жидкая с/м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41</v>
      </c>
      <c r="C13" s="27" t="s">
        <v>42</v>
      </c>
      <c r="D13" s="27" t="s">
        <v>43</v>
      </c>
      <c r="E13" s="28"/>
      <c r="F13" s="29" t="str">
        <f t="shared" ref="F13:F14" si="0">B13</f>
        <v>Бутерброд с маслом 10/30</v>
      </c>
      <c r="G13" s="27" t="str">
        <f t="shared" ref="G13:G14" si="1">C13</f>
        <v>40</v>
      </c>
      <c r="H13" s="27" t="str">
        <f t="shared" ref="H13:H14" si="2">D13</f>
        <v>125,49</v>
      </c>
    </row>
    <row r="14" spans="2:8" ht="24.75" customHeight="1" x14ac:dyDescent="0.3">
      <c r="B14" s="29" t="s">
        <v>22</v>
      </c>
      <c r="C14" s="27" t="s">
        <v>12</v>
      </c>
      <c r="D14" s="27" t="s">
        <v>23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44</v>
      </c>
      <c r="C18" s="27" t="s">
        <v>52</v>
      </c>
      <c r="D18" s="27" t="s">
        <v>45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46</v>
      </c>
      <c r="C22" s="27" t="s">
        <v>13</v>
      </c>
      <c r="D22" s="27" t="s">
        <v>53</v>
      </c>
      <c r="E22" s="28"/>
      <c r="F22" s="29" t="str">
        <f t="shared" ref="F22" si="6">B22</f>
        <v>Салат из моркови с изюмом и растител. маслом</v>
      </c>
      <c r="G22" s="27" t="str">
        <f t="shared" ref="G22" si="7">C22</f>
        <v>50</v>
      </c>
      <c r="H22" s="27" t="str">
        <f t="shared" ref="H22" si="8">D22</f>
        <v>63</v>
      </c>
    </row>
    <row r="23" spans="2:8" ht="24.75" customHeight="1" x14ac:dyDescent="0.3">
      <c r="B23" s="38" t="s">
        <v>47</v>
      </c>
      <c r="C23" s="39" t="s">
        <v>37</v>
      </c>
      <c r="D23" s="39">
        <v>106</v>
      </c>
      <c r="E23" s="28"/>
      <c r="F23" s="29" t="str">
        <f t="shared" si="3"/>
        <v xml:space="preserve">Рассольник Ленинградский с говядиной отварной и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24</v>
      </c>
      <c r="C24" s="27" t="s">
        <v>25</v>
      </c>
      <c r="D24" s="27" t="s">
        <v>39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118,57</v>
      </c>
    </row>
    <row r="25" spans="2:8" ht="24.75" customHeight="1" x14ac:dyDescent="0.3">
      <c r="B25" s="29" t="s">
        <v>48</v>
      </c>
      <c r="C25" s="27" t="s">
        <v>28</v>
      </c>
      <c r="D25" s="27" t="s">
        <v>49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50</v>
      </c>
      <c r="C26" s="27" t="s">
        <v>10</v>
      </c>
      <c r="D26" s="27" t="s">
        <v>51</v>
      </c>
      <c r="E26" s="28"/>
      <c r="F26" s="29" t="str">
        <f t="shared" si="3"/>
        <v>Напиток из яблок</v>
      </c>
      <c r="G26" s="27" t="str">
        <f t="shared" si="4"/>
        <v>180</v>
      </c>
      <c r="H26" s="27" t="str">
        <f t="shared" si="5"/>
        <v>102,7</v>
      </c>
    </row>
    <row r="27" spans="2:8" ht="24.75" customHeight="1" x14ac:dyDescent="0.3">
      <c r="B27" s="29" t="s">
        <v>16</v>
      </c>
      <c r="C27" s="27" t="s">
        <v>29</v>
      </c>
      <c r="D27" s="27" t="s">
        <v>33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30</v>
      </c>
      <c r="C30" s="27" t="s">
        <v>13</v>
      </c>
      <c r="D30" s="36" t="s">
        <v>36</v>
      </c>
      <c r="E30" s="28"/>
      <c r="F30" s="29" t="str">
        <f t="shared" si="3"/>
        <v>Пирожок печеный с повидлом</v>
      </c>
      <c r="G30" s="27" t="str">
        <f t="shared" si="4"/>
        <v>50</v>
      </c>
      <c r="H30" s="36" t="str">
        <f t="shared" si="5"/>
        <v>139,99</v>
      </c>
    </row>
    <row r="31" spans="2:8" ht="24.75" customHeight="1" x14ac:dyDescent="0.3">
      <c r="B31" s="38" t="s">
        <v>34</v>
      </c>
      <c r="C31" s="39" t="s">
        <v>12</v>
      </c>
      <c r="D31" s="39">
        <v>126</v>
      </c>
      <c r="E31" s="28"/>
      <c r="F31" s="29" t="str">
        <f t="shared" si="3"/>
        <v>Кисломолочные продукты (витаминизированные)</v>
      </c>
      <c r="G31" s="27" t="str">
        <f t="shared" si="4"/>
        <v>200</v>
      </c>
      <c r="H31" s="27">
        <f t="shared" si="5"/>
        <v>126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F8:H8"/>
    <mergeCell ref="F9:F10"/>
    <mergeCell ref="H9:H10"/>
    <mergeCell ref="D9:D10"/>
    <mergeCell ref="C7:D7"/>
    <mergeCell ref="G7:H7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G7" sqref="G7:H7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15</v>
      </c>
      <c r="F2" s="10"/>
      <c r="G2" s="10"/>
      <c r="H2" s="5" t="s">
        <v>15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7">
        <f>сад!C7</f>
        <v>45041</v>
      </c>
      <c r="D7" s="57"/>
      <c r="F7" s="42" t="str">
        <f>B7</f>
        <v>Неделя 4 День 2</v>
      </c>
      <c r="G7" s="57">
        <f>C7</f>
        <v>45041</v>
      </c>
      <c r="H7" s="57"/>
    </row>
    <row r="8" spans="2:8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47" t="s">
        <v>20</v>
      </c>
      <c r="D9" s="53" t="s">
        <v>18</v>
      </c>
      <c r="F9" s="49" t="s">
        <v>0</v>
      </c>
      <c r="G9" s="47" t="s">
        <v>20</v>
      </c>
      <c r="H9" s="53" t="s">
        <v>18</v>
      </c>
    </row>
    <row r="10" spans="2:8" ht="37.5" customHeight="1" x14ac:dyDescent="0.3">
      <c r="B10" s="50"/>
      <c r="C10" s="48"/>
      <c r="D10" s="54"/>
      <c r="F10" s="50"/>
      <c r="G10" s="48"/>
      <c r="H10" s="54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с/м</v>
      </c>
      <c r="C12" s="18" t="s">
        <v>14</v>
      </c>
      <c r="D12" s="18" t="s">
        <v>31</v>
      </c>
      <c r="E12" s="19"/>
      <c r="F12" s="20" t="str">
        <f>B12</f>
        <v>Каша пшенная молочная жидкая с/м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10/30</v>
      </c>
      <c r="C13" s="27" t="s">
        <v>42</v>
      </c>
      <c r="D13" s="27" t="s">
        <v>54</v>
      </c>
      <c r="E13" s="19"/>
      <c r="F13" s="20" t="str">
        <f t="shared" ref="F13:F14" si="0">B13</f>
        <v>Бутерброд с маслом 10/30</v>
      </c>
      <c r="G13" s="18" t="str">
        <f t="shared" ref="G13:G14" si="1">C13</f>
        <v>40</v>
      </c>
      <c r="H13" s="18" t="str">
        <f t="shared" ref="H13:H14" si="2">D13</f>
        <v>109,8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26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52</v>
      </c>
      <c r="D18" s="18" t="s">
        <v>45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моркови с изюмом и растител. маслом</v>
      </c>
      <c r="C22" s="27" t="s">
        <v>55</v>
      </c>
      <c r="D22" s="18" t="s">
        <v>56</v>
      </c>
      <c r="E22" s="19"/>
      <c r="F22" s="20" t="str">
        <f t="shared" ref="F22" si="6">B22</f>
        <v>Салат из моркови с изюмом и растител. маслом</v>
      </c>
      <c r="G22" s="18" t="str">
        <f t="shared" ref="G22" si="7">C22</f>
        <v>30</v>
      </c>
      <c r="H22" s="18" t="str">
        <f t="shared" ref="H22" si="8">D22</f>
        <v>38</v>
      </c>
    </row>
    <row r="23" spans="2:8" ht="24.75" customHeight="1" x14ac:dyDescent="0.3">
      <c r="B23" s="20" t="str">
        <f>сад!B23</f>
        <v xml:space="preserve">Рассольник Ленинградский с говядиной отварной и сметаной  </v>
      </c>
      <c r="C23" s="39" t="s">
        <v>38</v>
      </c>
      <c r="D23" s="39">
        <v>88.33</v>
      </c>
      <c r="E23" s="19"/>
      <c r="F23" s="20" t="str">
        <f t="shared" si="3"/>
        <v xml:space="preserve">Рассольник Ленинградский с говядиной отварной и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27</v>
      </c>
      <c r="D24" s="18" t="s">
        <v>40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115,69</v>
      </c>
    </row>
    <row r="25" spans="2:8" ht="24.75" customHeight="1" x14ac:dyDescent="0.3">
      <c r="B25" s="20" t="str">
        <f>сад!B25</f>
        <v>Картофельное пюре</v>
      </c>
      <c r="C25" s="18" t="s">
        <v>32</v>
      </c>
      <c r="D25" s="18" t="s">
        <v>57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58</v>
      </c>
      <c r="E26" s="19"/>
      <c r="F26" s="20" t="str">
        <f t="shared" si="3"/>
        <v>Напиток из яблок</v>
      </c>
      <c r="G26" s="18" t="str">
        <f t="shared" si="4"/>
        <v>150</v>
      </c>
      <c r="H26" s="18" t="str">
        <f t="shared" si="5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29</v>
      </c>
      <c r="D27" s="18" t="s">
        <v>33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36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139,99</v>
      </c>
    </row>
    <row r="31" spans="2:8" ht="24.75" customHeight="1" x14ac:dyDescent="0.3">
      <c r="B31" s="20" t="str">
        <f>сад!B31</f>
        <v>Кисломолочные продукты (витаминизированные)</v>
      </c>
      <c r="C31" s="40" t="s">
        <v>10</v>
      </c>
      <c r="D31" s="39">
        <v>95.4</v>
      </c>
      <c r="E31" s="19"/>
      <c r="F31" s="20" t="str">
        <f t="shared" si="3"/>
        <v>Кисломолочные продукты (витаминизированные)</v>
      </c>
      <c r="G31" s="18" t="str">
        <f t="shared" si="4"/>
        <v>180</v>
      </c>
      <c r="H31" s="18">
        <f t="shared" si="5"/>
        <v>95.4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D9:D10"/>
    <mergeCell ref="G9:G10"/>
    <mergeCell ref="F8:H8"/>
    <mergeCell ref="F9:F10"/>
    <mergeCell ref="H9:H10"/>
    <mergeCell ref="C7:D7"/>
    <mergeCell ref="G7:H7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2023-04-19T08:52:15Z</dcterms:modified>
</cp:coreProperties>
</file>